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TT\Desktop\CONTABILI\varios\CUENTA PUBLICA 2020\CUENTA PUBLICA 2021\"/>
    </mc:Choice>
  </mc:AlternateContent>
  <xr:revisionPtr revIDLastSave="0" documentId="13_ncr:1_{D08EF7BE-1934-4620-9463-218DB62AEC19}" xr6:coauthVersionLast="37" xr6:coauthVersionMax="3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19200" windowHeight="11385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13" i="1" l="1"/>
  <c r="H80" i="1" l="1"/>
  <c r="H79" i="1"/>
  <c r="H78" i="1"/>
  <c r="H77" i="1"/>
  <c r="H76" i="1"/>
  <c r="H70" i="1"/>
  <c r="H68" i="1"/>
  <c r="H62" i="1"/>
  <c r="H60" i="1"/>
  <c r="H52" i="1"/>
  <c r="H36" i="1"/>
  <c r="H29" i="1"/>
  <c r="H21" i="1"/>
  <c r="H20" i="1"/>
  <c r="H15" i="1"/>
  <c r="H13" i="1"/>
  <c r="H11" i="1"/>
  <c r="G17" i="1"/>
  <c r="F17" i="1"/>
  <c r="D17" i="1"/>
  <c r="C17" i="1"/>
  <c r="G27" i="1"/>
  <c r="F27" i="1"/>
  <c r="D27" i="1"/>
  <c r="C27" i="1"/>
  <c r="G37" i="1"/>
  <c r="F37" i="1"/>
  <c r="D37" i="1"/>
  <c r="C37" i="1"/>
  <c r="H37" i="1" s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E20" i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E10" i="1"/>
  <c r="H10" i="1" s="1"/>
  <c r="C9" i="1"/>
  <c r="E27" i="1" l="1"/>
  <c r="H27" i="1" s="1"/>
  <c r="E17" i="1"/>
  <c r="H17" i="1" s="1"/>
  <c r="D81" i="1"/>
  <c r="G81" i="1"/>
  <c r="F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<sst xmlns="http://schemas.openxmlformats.org/spreadsheetml/2006/main" count="89" uniqueCount="89">
  <si>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</si>
  <si>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</si>
  <si>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</si>
  <si>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</si>
  <si>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</si>
  <si>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</si>
  <si>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</si>
  <si>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</si>
  <si>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</si>
  <si>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</si>
  <si>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</si>
  <si>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</si>
  <si>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</si>
  <si>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</si>
  <si>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</si>
  <si>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</si>
  <si>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</si>
  <si>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</si>
  <si>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</si>
  <si>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</si>
  <si>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</si>
  <si>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</si>
  <si>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</si>
  <si>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</si>
  <si>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</si>
  <si>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</si>
  <si>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</si>
  <si>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</si>
  <si>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</si>
  <si>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</si>
  <si>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</si>
  <si>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</si>
  <si>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</si>
  <si>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</si>
  <si>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</si>
  <si>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</si>
  <si>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</si>
  <si>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</si>
  <si>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</si>
  <si>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</si>
  <si>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</si>
  <si>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</si>
  <si>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</si>
  <si>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</si>
  <si>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</si>
  <si>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</si>
  <si>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</si>
  <si>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</si>
  <si>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</si>
  <si>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</si>
  <si>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</si>
  <si>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</si>
  <si>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</si>
  <si>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</si>
  <si>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</si>
  <si>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</si>
  <si>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</si>
  <si>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</si>
  <si>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</si>
  <si>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</si>
  <si>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</si>
  <si>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</si>
  <si>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</si>
  <si>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</si>
  <si>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</si>
  <si>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</si>
  <si>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</si>
  <si>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</si>
  <si>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</si>
  <si>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</si>
  <si>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</si>
  <si>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</si>
  <si>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</si>
  <si>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</si>
  <si>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</si>
  <si>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</si>
  <si>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</si>
  <si>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</si>
  <si>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</si>
  <si>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</si>
  <si>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</si>
  <si>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</si>
  <si>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</si>
  <si>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</si>
  <si>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</si>
  <si>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</si>
  <si>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UNIVERSIDAD TECNOLOGICA DE LA TARAHUMARA</t>
  </si>
  <si>
    <t>Del 1 de Enero al 31 de Diciembre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</si>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</sst>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topLeftCell="A49" zoomScale="80" zoomScaleNormal="80" workbookViewId="0">
      <selection activeCell="B85" sqref="B85:C86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4" width="16" style="1" bestFit="1" customWidth="1"/>
    <col min="5" max="5" width="16.7109375" style="1" bestFit="1" customWidth="1"/>
    <col min="6" max="7" width="16.42578125" style="1" bestFit="1" customWidth="1"/>
    <col min="8" max="8" width="16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5" t="s">
        <v>86</v>
      </c>
      <c r="C2" s="26"/>
      <c r="D2" s="26"/>
      <c r="E2" s="26"/>
      <c r="F2" s="26"/>
      <c r="G2" s="26"/>
      <c r="H2" s="27"/>
    </row>
    <row r="3" spans="2:9" x14ac:dyDescent="0.2">
      <c r="B3" s="28" t="s">
        <v>1</v>
      </c>
      <c r="C3" s="29"/>
      <c r="D3" s="29"/>
      <c r="E3" s="29"/>
      <c r="F3" s="29"/>
      <c r="G3" s="29"/>
      <c r="H3" s="30"/>
    </row>
    <row r="4" spans="2:9" x14ac:dyDescent="0.2">
      <c r="B4" s="28" t="s">
        <v>2</v>
      </c>
      <c r="C4" s="29"/>
      <c r="D4" s="29"/>
      <c r="E4" s="29"/>
      <c r="F4" s="29"/>
      <c r="G4" s="29"/>
      <c r="H4" s="30"/>
    </row>
    <row r="5" spans="2:9" ht="12.75" thickBot="1" x14ac:dyDescent="0.25">
      <c r="B5" s="31" t="s">
        <v>87</v>
      </c>
      <c r="C5" s="32"/>
      <c r="D5" s="32"/>
      <c r="E5" s="32"/>
      <c r="F5" s="32"/>
      <c r="G5" s="32"/>
      <c r="H5" s="33"/>
    </row>
    <row r="6" spans="2:9" ht="12.75" thickBot="1" x14ac:dyDescent="0.25">
      <c r="B6" s="34" t="s">
        <v>3</v>
      </c>
      <c r="C6" s="37" t="s">
        <v>4</v>
      </c>
      <c r="D6" s="38"/>
      <c r="E6" s="38"/>
      <c r="F6" s="38"/>
      <c r="G6" s="39"/>
      <c r="H6" s="40" t="s">
        <v>5</v>
      </c>
    </row>
    <row r="7" spans="2:9" ht="24.75" thickBot="1" x14ac:dyDescent="0.25">
      <c r="B7" s="35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1"/>
    </row>
    <row r="8" spans="2:9" ht="15.75" customHeight="1" thickBot="1" x14ac:dyDescent="0.25">
      <c r="B8" s="36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18986036</v>
      </c>
      <c r="D9" s="16">
        <f>SUM(D10:D16)</f>
        <v>211331.00000000003</v>
      </c>
      <c r="E9" s="16">
        <f t="shared" ref="E9:E26" si="0">C9+D9</f>
        <v>19197367</v>
      </c>
      <c r="F9" s="16">
        <f>SUM(F10:F16)</f>
        <v>19197367</v>
      </c>
      <c r="G9" s="16">
        <f>SUM(G10:G16)</f>
        <v>19197367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15614636</v>
      </c>
      <c r="D10" s="13">
        <v>333231.28000000003</v>
      </c>
      <c r="E10" s="18">
        <f t="shared" si="0"/>
        <v>15947867.279999999</v>
      </c>
      <c r="F10" s="12">
        <v>15947867.279999999</v>
      </c>
      <c r="G10" s="12">
        <v>15947867.279999999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0</v>
      </c>
      <c r="D12" s="13">
        <v>0</v>
      </c>
      <c r="E12" s="18">
        <f t="shared" si="0"/>
        <v>0</v>
      </c>
      <c r="F12" s="12">
        <v>0</v>
      </c>
      <c r="G12" s="12">
        <v>0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2630000</v>
      </c>
      <c r="D13" s="13">
        <v>-251945.01</v>
      </c>
      <c r="E13" s="18">
        <f>C13+D13</f>
        <v>2378054.9900000002</v>
      </c>
      <c r="F13" s="12">
        <v>2378054.9900000002</v>
      </c>
      <c r="G13" s="12">
        <v>2378054.9900000002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84400</v>
      </c>
      <c r="D14" s="13">
        <v>-35330</v>
      </c>
      <c r="E14" s="18">
        <f t="shared" si="0"/>
        <v>49070</v>
      </c>
      <c r="F14" s="12">
        <v>49070</v>
      </c>
      <c r="G14" s="12">
        <v>49070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657000</v>
      </c>
      <c r="D16" s="13">
        <v>165374.73000000001</v>
      </c>
      <c r="E16" s="18">
        <f t="shared" si="0"/>
        <v>822374.73</v>
      </c>
      <c r="F16" s="12">
        <v>822374.73</v>
      </c>
      <c r="G16" s="12">
        <v>822374.73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783984</v>
      </c>
      <c r="D17" s="16">
        <f>SUM(D18:D26)</f>
        <v>-148602.34999999998</v>
      </c>
      <c r="E17" s="16">
        <f t="shared" si="0"/>
        <v>635381.65</v>
      </c>
      <c r="F17" s="16">
        <f>SUM(F18:F26)</f>
        <v>635381.65</v>
      </c>
      <c r="G17" s="16">
        <f>SUM(G18:G26)</f>
        <v>635381.65</v>
      </c>
      <c r="H17" s="16">
        <f t="shared" si="1"/>
        <v>0</v>
      </c>
    </row>
    <row r="18" spans="2:8" ht="24" x14ac:dyDescent="0.2">
      <c r="B18" s="9" t="s">
        <v>22</v>
      </c>
      <c r="C18" s="12">
        <v>360000</v>
      </c>
      <c r="D18" s="13">
        <v>34415.410000000003</v>
      </c>
      <c r="E18" s="18">
        <f t="shared" si="0"/>
        <v>394415.41000000003</v>
      </c>
      <c r="F18" s="12">
        <v>394415.41</v>
      </c>
      <c r="G18" s="12">
        <v>394415.41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30000</v>
      </c>
      <c r="D22" s="13">
        <v>-30000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291504</v>
      </c>
      <c r="D23" s="13">
        <v>-96875.12</v>
      </c>
      <c r="E23" s="18">
        <f t="shared" si="0"/>
        <v>194628.88</v>
      </c>
      <c r="F23" s="12">
        <v>194628.88</v>
      </c>
      <c r="G23" s="12">
        <v>194628.88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55000</v>
      </c>
      <c r="D24" s="13">
        <v>-55000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27480</v>
      </c>
      <c r="D25" s="13">
        <v>18857.36</v>
      </c>
      <c r="E25" s="18">
        <f t="shared" si="0"/>
        <v>46337.36</v>
      </c>
      <c r="F25" s="12">
        <v>46337.36</v>
      </c>
      <c r="G25" s="12">
        <v>46337.36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20000</v>
      </c>
      <c r="D26" s="13">
        <v>-20000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1634440</v>
      </c>
      <c r="D27" s="16">
        <f>SUM(D28:D36)</f>
        <v>630668.21</v>
      </c>
      <c r="E27" s="16">
        <f>D27+C27</f>
        <v>2265108.21</v>
      </c>
      <c r="F27" s="16">
        <f>SUM(F28:F36)</f>
        <v>2265108.21</v>
      </c>
      <c r="G27" s="16">
        <f>SUM(G28:G36)</f>
        <v>2265108.21</v>
      </c>
      <c r="H27" s="16">
        <f t="shared" si="1"/>
        <v>0</v>
      </c>
    </row>
    <row r="28" spans="2:8" x14ac:dyDescent="0.2">
      <c r="B28" s="9" t="s">
        <v>32</v>
      </c>
      <c r="C28" s="12">
        <v>686000</v>
      </c>
      <c r="D28" s="13">
        <v>-386665.73</v>
      </c>
      <c r="E28" s="18">
        <f t="shared" ref="E28:E36" si="2">C28+D28</f>
        <v>299334.27</v>
      </c>
      <c r="F28" s="12">
        <v>299334.27</v>
      </c>
      <c r="G28" s="12">
        <v>299334.27</v>
      </c>
      <c r="H28" s="20">
        <f t="shared" si="1"/>
        <v>0</v>
      </c>
    </row>
    <row r="29" spans="2:8" x14ac:dyDescent="0.2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197520</v>
      </c>
      <c r="D30" s="13">
        <v>-56069.69</v>
      </c>
      <c r="E30" s="18">
        <f t="shared" si="2"/>
        <v>141450.31</v>
      </c>
      <c r="F30" s="12">
        <v>141450.31</v>
      </c>
      <c r="G30" s="12">
        <v>141450.31</v>
      </c>
      <c r="H30" s="20">
        <f t="shared" si="1"/>
        <v>0</v>
      </c>
    </row>
    <row r="31" spans="2:8" x14ac:dyDescent="0.2">
      <c r="B31" s="9" t="s">
        <v>35</v>
      </c>
      <c r="C31" s="12">
        <v>60000</v>
      </c>
      <c r="D31" s="13">
        <v>490119.72</v>
      </c>
      <c r="E31" s="18">
        <f t="shared" si="2"/>
        <v>550119.72</v>
      </c>
      <c r="F31" s="12">
        <v>550119.72</v>
      </c>
      <c r="G31" s="12">
        <v>550119.72</v>
      </c>
      <c r="H31" s="20">
        <f t="shared" si="1"/>
        <v>0</v>
      </c>
    </row>
    <row r="32" spans="2:8" ht="24" x14ac:dyDescent="0.2">
      <c r="B32" s="9" t="s">
        <v>36</v>
      </c>
      <c r="C32" s="12">
        <v>297000</v>
      </c>
      <c r="D32" s="13">
        <v>238401.02</v>
      </c>
      <c r="E32" s="18">
        <f t="shared" si="2"/>
        <v>535401.02</v>
      </c>
      <c r="F32" s="12">
        <v>535401.02</v>
      </c>
      <c r="G32" s="12">
        <v>535401.02</v>
      </c>
      <c r="H32" s="20">
        <f t="shared" si="1"/>
        <v>0</v>
      </c>
    </row>
    <row r="33" spans="2:8" x14ac:dyDescent="0.2">
      <c r="B33" s="9" t="s">
        <v>37</v>
      </c>
      <c r="C33" s="12">
        <v>95000</v>
      </c>
      <c r="D33" s="13">
        <v>-17916.84</v>
      </c>
      <c r="E33" s="18">
        <f t="shared" si="2"/>
        <v>77083.16</v>
      </c>
      <c r="F33" s="12">
        <v>77083.16</v>
      </c>
      <c r="G33" s="12">
        <v>77083.16</v>
      </c>
      <c r="H33" s="20">
        <f t="shared" si="1"/>
        <v>0</v>
      </c>
    </row>
    <row r="34" spans="2:8" x14ac:dyDescent="0.2">
      <c r="B34" s="9" t="s">
        <v>38</v>
      </c>
      <c r="C34" s="12">
        <v>188920</v>
      </c>
      <c r="D34" s="13">
        <v>33866.32</v>
      </c>
      <c r="E34" s="18">
        <f t="shared" si="2"/>
        <v>222786.32</v>
      </c>
      <c r="F34" s="12">
        <v>222786.32</v>
      </c>
      <c r="G34" s="12">
        <v>222786.32</v>
      </c>
      <c r="H34" s="20">
        <f t="shared" si="1"/>
        <v>0</v>
      </c>
    </row>
    <row r="35" spans="2:8" x14ac:dyDescent="0.2">
      <c r="B35" s="9" t="s">
        <v>39</v>
      </c>
      <c r="C35" s="12">
        <v>110000</v>
      </c>
      <c r="D35" s="13">
        <v>328933.40999999997</v>
      </c>
      <c r="E35" s="18">
        <f t="shared" si="2"/>
        <v>438933.41</v>
      </c>
      <c r="F35" s="12">
        <v>438933.41</v>
      </c>
      <c r="G35" s="12">
        <v>438933.41</v>
      </c>
      <c r="H35" s="20">
        <f t="shared" si="1"/>
        <v>0</v>
      </c>
    </row>
    <row r="36" spans="2:8" x14ac:dyDescent="0.2">
      <c r="B36" s="9" t="s">
        <v>40</v>
      </c>
      <c r="C36" s="12">
        <v>0</v>
      </c>
      <c r="D36" s="13">
        <v>0</v>
      </c>
      <c r="E36" s="18">
        <f t="shared" si="2"/>
        <v>0</v>
      </c>
      <c r="F36" s="12">
        <v>0</v>
      </c>
      <c r="G36" s="12">
        <v>0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21404460</v>
      </c>
      <c r="D81" s="22">
        <f>SUM(D73,D69,D61,D57,D47,D37,D27,D17,D9)</f>
        <v>693396.86</v>
      </c>
      <c r="E81" s="22">
        <f>C81+D81</f>
        <v>22097856.859999999</v>
      </c>
      <c r="F81" s="22">
        <f>SUM(F73,F69,F61,F57,F47,F37,F17,F27,F9)</f>
        <v>22097856.859999999</v>
      </c>
      <c r="G81" s="22">
        <f>SUM(G73,G69,G61,G57,G47,G37,G27,G17,G9)</f>
        <v>22097856.859999999</v>
      </c>
      <c r="H81" s="22">
        <f t="shared" si="5"/>
        <v>0</v>
      </c>
    </row>
    <row r="83" spans="2:8" s="23" customFormat="1" x14ac:dyDescent="0.2">
      <c r="B83" s="24" t="s">
        <v>88</v>
      </c>
      <c r="C83" s="24"/>
      <c r="D83" s="24"/>
      <c r="E83" s="24"/>
      <c r="F83" s="24"/>
      <c r="G83" s="24"/>
      <c r="H83" s="24"/>
    </row>
    <row r="84" spans="2:8" s="23" customFormat="1" x14ac:dyDescent="0.2">
      <c r="B84" s="24"/>
      <c r="C84" s="24"/>
      <c r="D84" s="24"/>
      <c r="E84" s="24"/>
      <c r="F84" s="24"/>
      <c r="G84" s="24"/>
      <c r="H84" s="24"/>
    </row>
    <row r="85" spans="2:8" s="23" customFormat="1" x14ac:dyDescent="0.2">
      <c r="B85" s="24"/>
      <c r="C85" s="24"/>
      <c r="D85" s="24"/>
      <c r="E85" s="24"/>
      <c r="F85" s="24"/>
      <c r="G85" s="24"/>
      <c r="H85" s="24"/>
    </row>
    <row r="86" spans="2:8" s="23" customFormat="1" x14ac:dyDescent="0.2">
      <c r="B86" s="24"/>
      <c r="C86" s="24"/>
      <c r="D86" s="24"/>
      <c r="E86" s="24"/>
      <c r="F86" s="24"/>
      <c r="G86" s="24"/>
      <c r="H86" s="24"/>
    </row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4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cp:lastPrinted>2022-01-30T22:30:33Z</cp:lastPrinted>
  <dcterms:created xsi:type="dcterms:W3CDTF">2019-12-04T16:22:52Z</dcterms:created>
  <dcterms:modified xsi:type="dcterms:W3CDTF">2022-02-07T23:38:49Z</dcterms:modified>
</cp:coreProperties>
</file>